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<sst xmlns="http://schemas.openxmlformats.org/spreadsheetml/2006/main" count="54" uniqueCount="52">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</sst>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topLeftCell="A37" zoomScale="130" zoomScaleNormal="110" zoomScaleSheetLayoutView="130" workbookViewId="0">
      <selection activeCell="B46" sqref="B46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51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50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8071844.3000000007</v>
      </c>
      <c r="D10" s="44">
        <f>SUM(D11:D15)</f>
        <v>7762905.5</v>
      </c>
      <c r="E10" s="45">
        <f>D10*100/C10</f>
        <v>96.172636778932912</v>
      </c>
      <c r="F10" s="44">
        <f>SUM(F11:F15)</f>
        <v>5976082.6999999993</v>
      </c>
      <c r="G10" s="44">
        <f>F10*100/C10</f>
        <v>74.036149334545499</v>
      </c>
    </row>
    <row r="11" spans="1:7" s="4" customFormat="1" ht="15.75" customHeight="1" x14ac:dyDescent="0.25">
      <c r="A11" s="28"/>
      <c r="B11" s="29" t="s">
        <v>45</v>
      </c>
      <c r="C11" s="46">
        <v>3216077.6</v>
      </c>
      <c r="D11" s="47">
        <v>3130273.7</v>
      </c>
      <c r="E11" s="48">
        <f>D11*100/C11</f>
        <v>97.33203265990845</v>
      </c>
      <c r="F11" s="47">
        <v>2309862.7999999998</v>
      </c>
      <c r="G11" s="46">
        <f>F11*100/C11</f>
        <v>71.822359012730274</v>
      </c>
    </row>
    <row r="12" spans="1:7" s="4" customFormat="1" ht="16.5" customHeight="1" x14ac:dyDescent="0.25">
      <c r="A12" s="28"/>
      <c r="B12" s="29" t="s">
        <v>30</v>
      </c>
      <c r="C12" s="47">
        <v>4420419.8</v>
      </c>
      <c r="D12" s="47">
        <v>4241062.4000000004</v>
      </c>
      <c r="E12" s="48">
        <f t="shared" ref="E12:E15" si="0">D12*100/C12</f>
        <v>95.942525639759396</v>
      </c>
      <c r="F12" s="47">
        <v>3301414.9</v>
      </c>
      <c r="G12" s="46">
        <f t="shared" ref="G12:G15" si="1">F12*100/C12</f>
        <v>74.685551358719366</v>
      </c>
    </row>
    <row r="13" spans="1:7" s="4" customFormat="1" ht="29.25" customHeight="1" x14ac:dyDescent="0.25">
      <c r="A13" s="28"/>
      <c r="B13" s="29" t="s">
        <v>10</v>
      </c>
      <c r="C13" s="47">
        <v>83006.600000000006</v>
      </c>
      <c r="D13" s="47">
        <v>81235.100000000006</v>
      </c>
      <c r="E13" s="48">
        <f t="shared" si="0"/>
        <v>97.86583235549945</v>
      </c>
      <c r="F13" s="47">
        <v>74456.399999999994</v>
      </c>
      <c r="G13" s="46">
        <f t="shared" si="1"/>
        <v>89.699373302845785</v>
      </c>
    </row>
    <row r="14" spans="1:7" s="4" customFormat="1" ht="28.5" customHeight="1" x14ac:dyDescent="0.25">
      <c r="A14" s="28"/>
      <c r="B14" s="29" t="s">
        <v>31</v>
      </c>
      <c r="C14" s="47">
        <v>259330.9</v>
      </c>
      <c r="D14" s="47">
        <v>251176.7</v>
      </c>
      <c r="E14" s="48">
        <f t="shared" si="0"/>
        <v>96.855677437590359</v>
      </c>
      <c r="F14" s="47">
        <v>232856.8</v>
      </c>
      <c r="G14" s="46">
        <f t="shared" si="1"/>
        <v>89.791382361299796</v>
      </c>
    </row>
    <row r="15" spans="1:7" s="4" customFormat="1" ht="30" customHeight="1" x14ac:dyDescent="0.25">
      <c r="A15" s="28"/>
      <c r="B15" s="29" t="s">
        <v>22</v>
      </c>
      <c r="C15" s="47">
        <v>93009.4</v>
      </c>
      <c r="D15" s="47">
        <v>59157.599999999999</v>
      </c>
      <c r="E15" s="48">
        <f t="shared" si="0"/>
        <v>63.603893799981513</v>
      </c>
      <c r="F15" s="47">
        <v>57491.8</v>
      </c>
      <c r="G15" s="46">
        <f t="shared" si="1"/>
        <v>61.812892030267911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701306.2</v>
      </c>
      <c r="D16" s="44">
        <f>SUM(D17:D18)</f>
        <v>682525.2</v>
      </c>
      <c r="E16" s="45">
        <f t="shared" ref="E16:E48" si="2">D16*100/C16</f>
        <v>97.321997153311926</v>
      </c>
      <c r="F16" s="44">
        <f>SUM(F17:F18)</f>
        <v>546380.69999999995</v>
      </c>
      <c r="G16" s="44">
        <f t="shared" ref="G16:G48" si="3">F16*100/C16</f>
        <v>77.909007506278996</v>
      </c>
    </row>
    <row r="17" spans="1:9" s="4" customFormat="1" ht="27" customHeight="1" x14ac:dyDescent="0.25">
      <c r="A17" s="28"/>
      <c r="B17" s="30" t="s">
        <v>11</v>
      </c>
      <c r="C17" s="47">
        <v>644106</v>
      </c>
      <c r="D17" s="47">
        <v>640023.1</v>
      </c>
      <c r="E17" s="49">
        <f t="shared" si="2"/>
        <v>99.366113652100736</v>
      </c>
      <c r="F17" s="47">
        <v>505565</v>
      </c>
      <c r="G17" s="47">
        <f t="shared" si="3"/>
        <v>78.490962667635458</v>
      </c>
    </row>
    <row r="18" spans="1:9" s="6" customFormat="1" ht="45" x14ac:dyDescent="0.25">
      <c r="A18" s="28"/>
      <c r="B18" s="30" t="s">
        <v>33</v>
      </c>
      <c r="C18" s="47">
        <v>57200.2</v>
      </c>
      <c r="D18" s="47">
        <v>42502.1</v>
      </c>
      <c r="E18" s="49">
        <f t="shared" si="2"/>
        <v>74.30411082478733</v>
      </c>
      <c r="F18" s="47">
        <v>40815.699999999997</v>
      </c>
      <c r="G18" s="47">
        <f t="shared" si="3"/>
        <v>71.355869385072069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129191.6</v>
      </c>
      <c r="D19" s="44">
        <f>SUM(D20:D21)</f>
        <v>127745.8</v>
      </c>
      <c r="E19" s="45">
        <f t="shared" si="2"/>
        <v>98.880886992652762</v>
      </c>
      <c r="F19" s="44">
        <f>SUM(F20:F21)</f>
        <v>97314.2</v>
      </c>
      <c r="G19" s="45">
        <f t="shared" si="3"/>
        <v>75.325485557884562</v>
      </c>
    </row>
    <row r="20" spans="1:9" s="8" customFormat="1" ht="18" customHeight="1" x14ac:dyDescent="0.25">
      <c r="A20" s="31"/>
      <c r="B20" s="29" t="s">
        <v>12</v>
      </c>
      <c r="C20" s="47">
        <v>94365.7</v>
      </c>
      <c r="D20" s="47">
        <v>94308.6</v>
      </c>
      <c r="E20" s="49">
        <f t="shared" si="2"/>
        <v>99.939490725973528</v>
      </c>
      <c r="F20" s="47">
        <v>70147.399999999994</v>
      </c>
      <c r="G20" s="47">
        <f t="shared" si="3"/>
        <v>74.335696126876599</v>
      </c>
    </row>
    <row r="21" spans="1:9" s="5" customFormat="1" ht="30" x14ac:dyDescent="0.25">
      <c r="A21" s="31"/>
      <c r="B21" s="29" t="s">
        <v>13</v>
      </c>
      <c r="C21" s="47">
        <v>34825.9</v>
      </c>
      <c r="D21" s="47">
        <v>33437.199999999997</v>
      </c>
      <c r="E21" s="49">
        <f t="shared" si="2"/>
        <v>96.012450503791698</v>
      </c>
      <c r="F21" s="47">
        <v>27166.799999999999</v>
      </c>
      <c r="G21" s="47">
        <f t="shared" si="3"/>
        <v>78.007459965140882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324195.30000000005</v>
      </c>
      <c r="D22" s="44">
        <f>SUM(D23:D24)</f>
        <v>278230.8</v>
      </c>
      <c r="E22" s="45">
        <f t="shared" si="2"/>
        <v>85.821972126061041</v>
      </c>
      <c r="F22" s="44">
        <f>SUM(F23:F24)</f>
        <v>219960</v>
      </c>
      <c r="G22" s="44">
        <f t="shared" si="3"/>
        <v>67.84799162726911</v>
      </c>
      <c r="H22" s="4"/>
    </row>
    <row r="23" spans="1:9" s="5" customFormat="1" ht="45" x14ac:dyDescent="0.25">
      <c r="A23" s="31"/>
      <c r="B23" s="29" t="s">
        <v>36</v>
      </c>
      <c r="C23" s="47">
        <v>323141.90000000002</v>
      </c>
      <c r="D23" s="47">
        <v>277232</v>
      </c>
      <c r="E23" s="49">
        <f t="shared" si="2"/>
        <v>85.792650225798624</v>
      </c>
      <c r="F23" s="47">
        <v>219065.4</v>
      </c>
      <c r="G23" s="47">
        <f t="shared" si="3"/>
        <v>67.792322815456615</v>
      </c>
    </row>
    <row r="24" spans="1:9" s="5" customFormat="1" ht="30" x14ac:dyDescent="0.25">
      <c r="A24" s="31"/>
      <c r="B24" s="29" t="s">
        <v>14</v>
      </c>
      <c r="C24" s="47">
        <v>1053.4000000000001</v>
      </c>
      <c r="D24" s="47">
        <v>998.8</v>
      </c>
      <c r="E24" s="49">
        <f t="shared" si="2"/>
        <v>94.816783747864051</v>
      </c>
      <c r="F24" s="47">
        <v>894.6</v>
      </c>
      <c r="G24" s="47">
        <f t="shared" si="3"/>
        <v>84.925004746535024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66193.899999999994</v>
      </c>
      <c r="D25" s="44">
        <f>SUM(D26:D27)</f>
        <v>32683.599999999999</v>
      </c>
      <c r="E25" s="45">
        <f t="shared" si="2"/>
        <v>49.375546689347509</v>
      </c>
      <c r="F25" s="44">
        <f>SUM(F26:F27)</f>
        <v>30350.1</v>
      </c>
      <c r="G25" s="44">
        <f t="shared" si="3"/>
        <v>45.850297383897917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9114.9</v>
      </c>
      <c r="E26" s="49">
        <f t="shared" si="2"/>
        <v>35.860020457943193</v>
      </c>
      <c r="F26" s="47">
        <v>9084.9</v>
      </c>
      <c r="G26" s="47">
        <f t="shared" si="3"/>
        <v>35.741993862617043</v>
      </c>
    </row>
    <row r="27" spans="1:9" s="5" customFormat="1" ht="45" x14ac:dyDescent="0.25">
      <c r="A27" s="31"/>
      <c r="B27" s="29" t="s">
        <v>23</v>
      </c>
      <c r="C27" s="47">
        <v>40775.9</v>
      </c>
      <c r="D27" s="47">
        <v>23568.7</v>
      </c>
      <c r="E27" s="49">
        <f t="shared" si="2"/>
        <v>57.800563568186107</v>
      </c>
      <c r="F27" s="47">
        <v>21265.200000000001</v>
      </c>
      <c r="G27" s="47">
        <f t="shared" si="3"/>
        <v>52.151393347541067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541577.9</v>
      </c>
      <c r="D28" s="44">
        <f>SUM(D29:D31)</f>
        <v>383009.80000000005</v>
      </c>
      <c r="E28" s="45">
        <f t="shared" si="2"/>
        <v>70.721091093266551</v>
      </c>
      <c r="F28" s="44">
        <f>SUM(F29:F31)</f>
        <v>77870</v>
      </c>
      <c r="G28" s="44">
        <f t="shared" si="3"/>
        <v>14.378356280786198</v>
      </c>
    </row>
    <row r="29" spans="1:9" s="5" customFormat="1" ht="31.5" customHeight="1" x14ac:dyDescent="0.25">
      <c r="A29" s="31"/>
      <c r="B29" s="29" t="s">
        <v>15</v>
      </c>
      <c r="C29" s="47">
        <v>9109.2999999999993</v>
      </c>
      <c r="D29" s="47">
        <v>8409.4</v>
      </c>
      <c r="E29" s="49">
        <f t="shared" si="2"/>
        <v>92.316643430340434</v>
      </c>
      <c r="F29" s="47">
        <v>7317.3</v>
      </c>
      <c r="G29" s="47">
        <f t="shared" si="3"/>
        <v>80.327796866938186</v>
      </c>
    </row>
    <row r="30" spans="1:9" s="5" customFormat="1" ht="29.25" customHeight="1" x14ac:dyDescent="0.25">
      <c r="A30" s="31"/>
      <c r="B30" s="29" t="s">
        <v>16</v>
      </c>
      <c r="C30" s="47">
        <v>474836.3</v>
      </c>
      <c r="D30" s="47">
        <v>318998.40000000002</v>
      </c>
      <c r="E30" s="49">
        <f t="shared" si="2"/>
        <v>67.180710489067508</v>
      </c>
      <c r="F30" s="47">
        <v>29304.5</v>
      </c>
      <c r="G30" s="47">
        <f t="shared" si="3"/>
        <v>6.1714953132268953</v>
      </c>
    </row>
    <row r="31" spans="1:9" s="5" customFormat="1" ht="29.25" customHeight="1" x14ac:dyDescent="0.25">
      <c r="A31" s="31"/>
      <c r="B31" s="29" t="s">
        <v>24</v>
      </c>
      <c r="C31" s="47">
        <v>57632.3</v>
      </c>
      <c r="D31" s="47">
        <v>55602</v>
      </c>
      <c r="E31" s="49">
        <f t="shared" si="2"/>
        <v>96.477149098682503</v>
      </c>
      <c r="F31" s="47">
        <v>41248.199999999997</v>
      </c>
      <c r="G31" s="47">
        <f t="shared" si="3"/>
        <v>71.57132371951144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1567779.3</v>
      </c>
      <c r="D32" s="44">
        <f>SUM(D33:D33)</f>
        <v>1488126.7</v>
      </c>
      <c r="E32" s="45">
        <f t="shared" si="2"/>
        <v>94.919399688463798</v>
      </c>
      <c r="F32" s="44">
        <f>SUM(F33:F33)</f>
        <v>880495.9</v>
      </c>
      <c r="G32" s="44">
        <f t="shared" si="3"/>
        <v>56.161980197085136</v>
      </c>
      <c r="I32" s="38"/>
    </row>
    <row r="33" spans="1:8" s="5" customFormat="1" x14ac:dyDescent="0.25">
      <c r="A33" s="31"/>
      <c r="B33" s="29" t="s">
        <v>17</v>
      </c>
      <c r="C33" s="47">
        <v>1567779.3</v>
      </c>
      <c r="D33" s="47">
        <v>1488126.7</v>
      </c>
      <c r="E33" s="48">
        <f t="shared" si="2"/>
        <v>94.919399688463798</v>
      </c>
      <c r="F33" s="47">
        <v>880495.9</v>
      </c>
      <c r="G33" s="46">
        <f t="shared" si="3"/>
        <v>56.161980197085136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377</v>
      </c>
      <c r="E34" s="45">
        <f t="shared" si="2"/>
        <v>41.888888888888886</v>
      </c>
      <c r="F34" s="44">
        <f>SUM(F35:F36)</f>
        <v>377</v>
      </c>
      <c r="G34" s="44">
        <f t="shared" si="3"/>
        <v>41.888888888888886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312</v>
      </c>
      <c r="E35" s="48">
        <f t="shared" si="2"/>
        <v>39</v>
      </c>
      <c r="F35" s="47">
        <v>312</v>
      </c>
      <c r="G35" s="46">
        <f t="shared" si="3"/>
        <v>39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21557.200000000001</v>
      </c>
      <c r="E37" s="45">
        <f t="shared" si="2"/>
        <v>89.484236524771177</v>
      </c>
      <c r="F37" s="44">
        <f>SUM(F38:F39)</f>
        <v>12206.5</v>
      </c>
      <c r="G37" s="44">
        <f t="shared" si="3"/>
        <v>50.669350988979055</v>
      </c>
    </row>
    <row r="38" spans="1:8" s="5" customFormat="1" x14ac:dyDescent="0.25">
      <c r="A38" s="31"/>
      <c r="B38" s="29" t="s">
        <v>20</v>
      </c>
      <c r="C38" s="47">
        <v>23808.2</v>
      </c>
      <c r="D38" s="47">
        <v>21353</v>
      </c>
      <c r="E38" s="48">
        <f t="shared" si="2"/>
        <v>89.687586629816622</v>
      </c>
      <c r="F38" s="47">
        <v>12002.3</v>
      </c>
      <c r="G38" s="47">
        <f t="shared" si="3"/>
        <v>50.412462932939071</v>
      </c>
    </row>
    <row r="39" spans="1:8" s="5" customFormat="1" x14ac:dyDescent="0.25">
      <c r="A39" s="31"/>
      <c r="B39" s="29" t="s">
        <v>21</v>
      </c>
      <c r="C39" s="47">
        <v>282.3</v>
      </c>
      <c r="D39" s="47">
        <v>204.2</v>
      </c>
      <c r="E39" s="48">
        <f t="shared" si="2"/>
        <v>72.334396032589439</v>
      </c>
      <c r="F39" s="47">
        <v>204.2</v>
      </c>
      <c r="G39" s="47">
        <f t="shared" si="3"/>
        <v>72.334396032589439</v>
      </c>
    </row>
    <row r="40" spans="1:8" s="3" customFormat="1" ht="33" customHeight="1" x14ac:dyDescent="0.25">
      <c r="A40" s="26">
        <v>10</v>
      </c>
      <c r="B40" s="11" t="s">
        <v>42</v>
      </c>
      <c r="C40" s="44">
        <v>38926.300000000003</v>
      </c>
      <c r="D40" s="44">
        <v>30732.3</v>
      </c>
      <c r="E40" s="45">
        <f t="shared" si="2"/>
        <v>78.94996441994229</v>
      </c>
      <c r="F40" s="44">
        <v>24421.4</v>
      </c>
      <c r="G40" s="44">
        <f t="shared" si="3"/>
        <v>62.737532208301324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769760.5</v>
      </c>
      <c r="D41" s="44">
        <v>728717.8</v>
      </c>
      <c r="E41" s="45">
        <f t="shared" si="2"/>
        <v>94.668120798612037</v>
      </c>
      <c r="F41" s="44">
        <v>474472.8</v>
      </c>
      <c r="G41" s="44">
        <f t="shared" si="3"/>
        <v>61.639016291430906</v>
      </c>
    </row>
    <row r="42" spans="1:8" s="3" customFormat="1" ht="28.5" x14ac:dyDescent="0.25">
      <c r="A42" s="26">
        <v>12</v>
      </c>
      <c r="B42" s="11" t="s">
        <v>47</v>
      </c>
      <c r="C42" s="44">
        <v>3650.6</v>
      </c>
      <c r="D42" s="44">
        <v>3500.6</v>
      </c>
      <c r="E42" s="45">
        <f t="shared" si="2"/>
        <v>95.891086396756705</v>
      </c>
      <c r="F42" s="44">
        <v>3012.9</v>
      </c>
      <c r="G42" s="44">
        <f t="shared" si="3"/>
        <v>82.531638634744979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2391.6</v>
      </c>
      <c r="D43" s="44">
        <f>SUM(D44:D45)</f>
        <v>2391.6</v>
      </c>
      <c r="E43" s="45">
        <f t="shared" si="2"/>
        <v>100</v>
      </c>
      <c r="F43" s="44">
        <f>SUM(F44:F45)</f>
        <v>1827.8</v>
      </c>
      <c r="G43" s="44">
        <f t="shared" si="3"/>
        <v>76.425823716340531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110.1</v>
      </c>
      <c r="G44" s="46">
        <f t="shared" si="3"/>
        <v>58.563829787234042</v>
      </c>
    </row>
    <row r="45" spans="1:8" s="3" customFormat="1" x14ac:dyDescent="0.25">
      <c r="A45" s="41"/>
      <c r="B45" s="32" t="s">
        <v>27</v>
      </c>
      <c r="C45" s="46">
        <v>2203.6</v>
      </c>
      <c r="D45" s="46">
        <v>2203.6</v>
      </c>
      <c r="E45" s="48">
        <f t="shared" si="2"/>
        <v>100</v>
      </c>
      <c r="F45" s="46">
        <v>1717.7</v>
      </c>
      <c r="G45" s="46">
        <f t="shared" si="3"/>
        <v>77.949718642221825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1648.8</v>
      </c>
      <c r="E46" s="45">
        <f t="shared" si="2"/>
        <v>90.098360655737707</v>
      </c>
      <c r="F46" s="44">
        <v>1114.7</v>
      </c>
      <c r="G46" s="44">
        <f t="shared" si="3"/>
        <v>60.912568306010932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2280.9</v>
      </c>
      <c r="E47" s="45">
        <f t="shared" si="2"/>
        <v>65.731988472622476</v>
      </c>
      <c r="F47" s="44">
        <v>1646.6</v>
      </c>
      <c r="G47" s="44">
        <f t="shared" si="3"/>
        <v>47.452449567723342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12247108.000000002</v>
      </c>
      <c r="D48" s="50">
        <f>D10+D16+D19+D22+D25+D28+D32+D34+D37+D40+D41+D42+D43+D46+D47</f>
        <v>11546433.600000001</v>
      </c>
      <c r="E48" s="51">
        <f t="shared" si="2"/>
        <v>94.278858323124126</v>
      </c>
      <c r="F48" s="50">
        <f>F10+F16+F19+F22+F25+F28+F32+F34+F37+F40+F41+F42+F43+F46+F47</f>
        <v>8347533.2999999998</v>
      </c>
      <c r="G48" s="50">
        <f t="shared" si="3"/>
        <v>68.159220119558015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2025-10-10T11:50:51Z</cp:lastPrinted>
  <dcterms:created xsi:type="dcterms:W3CDTF">2012-07-10T18:14:32Z</dcterms:created>
  <dcterms:modified xsi:type="dcterms:W3CDTF">2025-10-10T11:50:53Z</dcterms:modified>
</cp:coreProperties>
</file>